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hlij/Downloads/"/>
    </mc:Choice>
  </mc:AlternateContent>
  <xr:revisionPtr revIDLastSave="0" documentId="13_ncr:1_{352D21B2-6BFE-FE49-AE72-43BF39815804}" xr6:coauthVersionLast="45" xr6:coauthVersionMax="45" xr10:uidLastSave="{00000000-0000-0000-0000-000000000000}"/>
  <bookViews>
    <workbookView xWindow="0" yWindow="460" windowWidth="28800" windowHeight="16400" xr2:uid="{FE8D9A8C-E0D2-CA46-82FC-F79BFA71F63A}"/>
  </bookViews>
  <sheets>
    <sheet name="Code Pipeline" sheetId="2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2" l="1"/>
  <c r="C21" i="2"/>
  <c r="C8" i="2"/>
  <c r="C27" i="2"/>
  <c r="C29" i="2"/>
  <c r="C30" i="2"/>
</calcChain>
</file>

<file path=xl/sharedStrings.xml><?xml version="1.0" encoding="utf-8"?>
<sst xmlns="http://schemas.openxmlformats.org/spreadsheetml/2006/main" count="44" uniqueCount="32">
  <si>
    <t>CodeCommit</t>
  </si>
  <si>
    <t>CodeBuild</t>
  </si>
  <si>
    <t>Parameter</t>
  </si>
  <si>
    <t>Number of users</t>
  </si>
  <si>
    <t>Storage (GB-Month)</t>
  </si>
  <si>
    <t>Git requests/month</t>
  </si>
  <si>
    <t>Explanation</t>
  </si>
  <si>
    <t>Value</t>
  </si>
  <si>
    <t>Code Pipeline</t>
  </si>
  <si>
    <t>Number of builds</t>
  </si>
  <si>
    <t xml:space="preserve">CodeDeploy </t>
  </si>
  <si>
    <t>Average time for build (minutes)</t>
  </si>
  <si>
    <t>CodeCommit Cost Per Month</t>
  </si>
  <si>
    <t>CodeDeploy Cost Per Month</t>
  </si>
  <si>
    <t>Code Pipeline Cost Per Month</t>
  </si>
  <si>
    <t>Number of Active Code Pipelines</t>
  </si>
  <si>
    <t>Reference</t>
  </si>
  <si>
    <t>Git requests outside of the 2,000 for each user per month are charged at $.001 per request.</t>
  </si>
  <si>
    <t>https://aws.amazon.com/codecommit/pricing/</t>
  </si>
  <si>
    <t>https://aws.amazon.com/codebuild/pricing/</t>
  </si>
  <si>
    <t>https://aws.amazon.com/codedeploy/pricing/</t>
  </si>
  <si>
    <t>https://aws.amazon.com/codepipeline/pricing/</t>
  </si>
  <si>
    <t>Estimated Total Cost Per Month</t>
  </si>
  <si>
    <t>Storage for the Git repository outside of the 10GB for each user per month is charged at $.06 per GB.</t>
  </si>
  <si>
    <t>The number of users that will access the CodeCommit repositories per month. The first 5 users each month are free, after that each active user is $1/month. Each user comes with 10GB of storage per month and 2,000 git requests per month.</t>
  </si>
  <si>
    <t>Number of non-AWS server deployments</t>
  </si>
  <si>
    <t>Each deployment that targets a server not running on AWS costs $.02. This service is free to use for updating EC2 instances or Lambda functions.</t>
  </si>
  <si>
    <t>CodeBuild Cost Per Month Using Large Instance (15GB RAM, 8vCPU)</t>
  </si>
  <si>
    <t>Builds are charged by the minute, rounded up to the nearest minute. The first 100 build minutes per month using the small instance (3GB RAM 2vCPU) are free.</t>
  </si>
  <si>
    <t>Build minutes for the large instance are charged at $.02. There are multiple build instance sizes, ranging from 3GB RAM 2vCPU up to 144GB RAM and 72vCPU.</t>
  </si>
  <si>
    <t>An active pipeline is one that has processed a code change in the last month. The first month of any pipeline is free.</t>
  </si>
  <si>
    <t>Estimated Total Cost Per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</si>
</sst>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mazon Ember"/>
      <family val="2"/>
    </font>
    <font>
      <b/>
      <sz val="16"/>
      <color theme="0"/>
      <name val="Amazon Ember"/>
      <family val="2"/>
    </font>
    <font>
      <sz val="12"/>
      <color theme="0"/>
      <name val="Amazon Ember"/>
      <family val="2"/>
    </font>
    <font>
      <sz val="14"/>
      <color theme="0"/>
      <name val="Amazon Ember"/>
      <family val="2"/>
    </font>
    <font>
      <u/>
      <sz val="12"/>
      <color theme="10"/>
      <name val="Calibri"/>
      <family val="2"/>
      <scheme val="minor"/>
    </font>
    <font>
      <sz val="12"/>
      <name val="Amazon Ember"/>
      <family val="2"/>
    </font>
    <font>
      <sz val="12"/>
      <color rgb="FFFF0000"/>
      <name val="Amazon Ember"/>
      <family val="2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3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/>
    <xf numFmtId="0" fontId="5" fillId="4" borderId="1" xfId="0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right" wrapText="1"/>
    </xf>
    <xf numFmtId="0" fontId="6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right" wrapText="1"/>
    </xf>
    <xf numFmtId="0" fontId="3" fillId="3" borderId="1" xfId="0" applyFont="1" applyFill="1" applyBorder="1" applyAlignment="1">
      <alignment wrapText="1"/>
    </xf>
    <xf numFmtId="0" fontId="7" fillId="0" borderId="1" xfId="2" applyBorder="1"/>
    <xf numFmtId="0" fontId="3" fillId="5" borderId="1" xfId="0" applyFont="1" applyFill="1" applyBorder="1"/>
    <xf numFmtId="0" fontId="3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3" fillId="0" borderId="0" xfId="0" applyFont="1" applyFill="1" applyBorder="1"/>
    <xf numFmtId="0" fontId="6" fillId="4" borderId="1" xfId="0" applyFont="1" applyFill="1" applyBorder="1" applyAlignment="1">
      <alignment horizontal="right"/>
    </xf>
    <xf numFmtId="44" fontId="6" fillId="4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7" fillId="0" borderId="1" xfId="2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44" fontId="5" fillId="4" borderId="1" xfId="1" applyFont="1" applyFill="1" applyBorder="1"/>
    <xf numFmtId="44" fontId="5" fillId="4" borderId="1" xfId="1" applyFont="1" applyFill="1" applyBorder="1" applyAlignment="1">
      <alignment horizontal="center"/>
    </xf>
    <xf numFmtId="0" fontId="5" fillId="4" borderId="1" xfId="0" applyFont="1" applyFill="1" applyBorder="1" applyAlignment="1">
      <alignment horizontal="right"/>
    </xf>
    <xf numFmtId="0" fontId="3" fillId="5" borderId="1" xfId="0" applyFont="1" applyFill="1" applyBorder="1" applyAlignment="1">
      <alignment wrapText="1"/>
    </xf>
    <xf numFmtId="44" fontId="5" fillId="4" borderId="1" xfId="1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right" wrapText="1"/>
    </xf>
    <xf numFmtId="44" fontId="5" fillId="0" borderId="0" xfId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ws.amazon.com/codepipeline/pricing/" TargetMode="External"/><Relationship Id="rId2" Type="http://schemas.openxmlformats.org/officeDocument/2006/relationships/hyperlink" Target="https://aws.amazon.com/codedeploy/pricing/" TargetMode="External"/><Relationship Id="rId1" Type="http://schemas.openxmlformats.org/officeDocument/2006/relationships/hyperlink" Target="https://aws.amazon.com/codebuild/pricing/" TargetMode="External"/><Relationship Id="rId4" Type="http://schemas.openxmlformats.org/officeDocument/2006/relationships/hyperlink" Target="https://aws.amazon.com/codecommit/pricin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EC558-16BB-384D-9D73-CC5F258AEF51}">
  <dimension ref="B1:F31"/>
  <sheetViews>
    <sheetView tabSelected="1" workbookViewId="0">
      <selection activeCell="B2" sqref="B2:E2"/>
    </sheetView>
  </sheetViews>
  <sheetFormatPr baseColWidth="10" defaultRowHeight="16" x14ac:dyDescent="0.2"/>
  <cols>
    <col min="2" max="2" width="37.83203125" customWidth="1"/>
    <col min="3" max="3" width="12.83203125" bestFit="1" customWidth="1"/>
    <col min="4" max="4" width="94" customWidth="1"/>
    <col min="5" max="5" width="44.5" customWidth="1"/>
  </cols>
  <sheetData>
    <row r="1" spans="2:6" x14ac:dyDescent="0.2">
      <c r="B1" s="1"/>
    </row>
    <row r="2" spans="2:6" ht="21" x14ac:dyDescent="0.25">
      <c r="B2" s="46" t="s">
        <v>0</v>
      </c>
      <c r="C2" s="47"/>
      <c r="D2" s="47"/>
      <c r="E2" s="48"/>
      <c r="F2" s="2"/>
    </row>
    <row r="3" spans="2:6" ht="18" x14ac:dyDescent="0.2">
      <c r="B3" s="15" t="s">
        <v>2</v>
      </c>
      <c r="C3" s="16" t="s">
        <v>7</v>
      </c>
      <c r="D3" s="17" t="s">
        <v>6</v>
      </c>
      <c r="E3" s="18" t="s">
        <v>16</v>
      </c>
      <c r="F3" s="2"/>
    </row>
    <row r="4" spans="2:6" ht="51" x14ac:dyDescent="0.2">
      <c r="B4" s="4" t="s">
        <v>3</v>
      </c>
      <c r="C4" s="39">
        <v>20</v>
      </c>
      <c r="D4" s="6" t="s">
        <v>24</v>
      </c>
      <c r="E4" s="23" t="s">
        <v>18</v>
      </c>
      <c r="F4" s="2"/>
    </row>
    <row r="5" spans="2:6" ht="17" x14ac:dyDescent="0.2">
      <c r="B5" s="10" t="s">
        <v>4</v>
      </c>
      <c r="C5" s="40">
        <v>200</v>
      </c>
      <c r="D5" s="12" t="s">
        <v>23</v>
      </c>
      <c r="E5" s="13"/>
      <c r="F5" s="2"/>
    </row>
    <row r="6" spans="2:6" ht="17" x14ac:dyDescent="0.2">
      <c r="B6" s="4" t="s">
        <v>5</v>
      </c>
      <c r="C6" s="41">
        <v>20000</v>
      </c>
      <c r="D6" s="6" t="s">
        <v>17</v>
      </c>
      <c r="E6" s="9"/>
      <c r="F6" s="2"/>
    </row>
    <row r="7" spans="2:6" x14ac:dyDescent="0.2">
      <c r="B7" s="10"/>
      <c r="C7" s="11"/>
      <c r="D7" s="12"/>
      <c r="E7" s="13"/>
      <c r="F7" s="2"/>
    </row>
    <row r="8" spans="2:6" x14ac:dyDescent="0.2">
      <c r="B8" s="36" t="s">
        <v>12</v>
      </c>
      <c r="C8" s="35">
        <f>MAX(C4*1-5,0)+MAX(C5-MAX(C4*10,50),0)*0.06+MAX(C6-MAX(C4*2000,10000),0)*0.001</f>
        <v>15</v>
      </c>
      <c r="D8" s="6"/>
      <c r="E8" s="9"/>
      <c r="F8" s="2"/>
    </row>
    <row r="9" spans="2:6" x14ac:dyDescent="0.2">
      <c r="B9" s="2"/>
      <c r="C9" s="2"/>
      <c r="D9" s="2"/>
      <c r="E9" s="2"/>
      <c r="F9" s="2"/>
    </row>
    <row r="10" spans="2:6" ht="21" x14ac:dyDescent="0.25">
      <c r="B10" s="46" t="s">
        <v>1</v>
      </c>
      <c r="C10" s="47"/>
      <c r="D10" s="47"/>
      <c r="E10" s="48"/>
      <c r="F10" s="2"/>
    </row>
    <row r="11" spans="2:6" ht="19" x14ac:dyDescent="0.2">
      <c r="B11" s="19" t="s">
        <v>2</v>
      </c>
      <c r="C11" s="16" t="s">
        <v>7</v>
      </c>
      <c r="D11" s="20" t="s">
        <v>6</v>
      </c>
      <c r="E11" s="18" t="s">
        <v>16</v>
      </c>
      <c r="F11" s="2"/>
    </row>
    <row r="12" spans="2:6" ht="34" x14ac:dyDescent="0.2">
      <c r="B12" s="7" t="s">
        <v>9</v>
      </c>
      <c r="C12" s="39">
        <v>50</v>
      </c>
      <c r="D12" s="8" t="s">
        <v>28</v>
      </c>
      <c r="E12" s="23" t="s">
        <v>19</v>
      </c>
      <c r="F12" s="2"/>
    </row>
    <row r="13" spans="2:6" ht="17" x14ac:dyDescent="0.2">
      <c r="B13" s="21" t="s">
        <v>11</v>
      </c>
      <c r="C13" s="40">
        <v>30</v>
      </c>
      <c r="D13" s="22"/>
      <c r="E13" s="13"/>
      <c r="F13" s="2"/>
    </row>
    <row r="14" spans="2:6" x14ac:dyDescent="0.2">
      <c r="B14" s="7"/>
      <c r="C14" s="5"/>
      <c r="D14" s="31"/>
      <c r="E14" s="9"/>
      <c r="F14" s="2"/>
    </row>
    <row r="15" spans="2:6" ht="34" x14ac:dyDescent="0.2">
      <c r="B15" s="14" t="s">
        <v>27</v>
      </c>
      <c r="C15" s="35">
        <f>MAX((C12*C13),0)*0.02</f>
        <v>30</v>
      </c>
      <c r="D15" s="22" t="s">
        <v>29</v>
      </c>
      <c r="E15" s="13"/>
      <c r="F15" s="2"/>
    </row>
    <row r="16" spans="2:6" x14ac:dyDescent="0.2">
      <c r="B16" s="43"/>
      <c r="C16" s="44"/>
      <c r="D16" s="45"/>
      <c r="E16" s="28"/>
      <c r="F16" s="2"/>
    </row>
    <row r="17" spans="2:6" ht="21" x14ac:dyDescent="0.25">
      <c r="B17" s="46" t="s">
        <v>10</v>
      </c>
      <c r="C17" s="47"/>
      <c r="D17" s="47"/>
      <c r="E17" s="48"/>
      <c r="F17" s="2"/>
    </row>
    <row r="18" spans="2:6" ht="19" x14ac:dyDescent="0.2">
      <c r="B18" s="19" t="s">
        <v>2</v>
      </c>
      <c r="C18" s="18" t="s">
        <v>7</v>
      </c>
      <c r="D18" s="20" t="s">
        <v>6</v>
      </c>
      <c r="E18" s="18" t="s">
        <v>16</v>
      </c>
      <c r="F18" s="2"/>
    </row>
    <row r="19" spans="2:6" ht="34" x14ac:dyDescent="0.2">
      <c r="B19" s="7" t="s">
        <v>25</v>
      </c>
      <c r="C19" s="39">
        <v>200</v>
      </c>
      <c r="D19" s="8" t="s">
        <v>26</v>
      </c>
      <c r="E19" s="23" t="s">
        <v>20</v>
      </c>
      <c r="F19" s="2"/>
    </row>
    <row r="20" spans="2:6" x14ac:dyDescent="0.2">
      <c r="B20" s="21"/>
      <c r="C20" s="40"/>
      <c r="D20" s="22"/>
      <c r="E20" s="13"/>
      <c r="F20" s="2"/>
    </row>
    <row r="21" spans="2:6" ht="17" x14ac:dyDescent="0.2">
      <c r="B21" s="14" t="s">
        <v>13</v>
      </c>
      <c r="C21" s="34">
        <f>C19*0.02</f>
        <v>4</v>
      </c>
      <c r="D21" s="37"/>
      <c r="E21" s="24"/>
      <c r="F21" s="2"/>
    </row>
    <row r="22" spans="2:6" x14ac:dyDescent="0.2">
      <c r="B22" s="3"/>
      <c r="C22" s="2"/>
      <c r="D22" s="2"/>
      <c r="E22" s="2"/>
      <c r="F22" s="2"/>
    </row>
    <row r="23" spans="2:6" ht="21" x14ac:dyDescent="0.25">
      <c r="B23" s="46" t="s">
        <v>8</v>
      </c>
      <c r="C23" s="47"/>
      <c r="D23" s="47"/>
      <c r="E23" s="48"/>
      <c r="F23" s="2"/>
    </row>
    <row r="24" spans="2:6" ht="18" x14ac:dyDescent="0.2">
      <c r="B24" s="15" t="s">
        <v>2</v>
      </c>
      <c r="C24" s="16" t="s">
        <v>7</v>
      </c>
      <c r="D24" s="18" t="s">
        <v>6</v>
      </c>
      <c r="E24" s="18" t="s">
        <v>16</v>
      </c>
      <c r="F24" s="2"/>
    </row>
    <row r="25" spans="2:6" ht="34" x14ac:dyDescent="0.2">
      <c r="B25" s="7" t="s">
        <v>15</v>
      </c>
      <c r="C25" s="42">
        <v>5</v>
      </c>
      <c r="D25" s="8" t="s">
        <v>30</v>
      </c>
      <c r="E25" s="32" t="s">
        <v>21</v>
      </c>
      <c r="F25" s="2"/>
    </row>
    <row r="26" spans="2:6" x14ac:dyDescent="0.2">
      <c r="B26" s="21"/>
      <c r="C26" s="33"/>
      <c r="D26" s="22"/>
      <c r="E26" s="22"/>
      <c r="F26" s="2"/>
    </row>
    <row r="27" spans="2:6" ht="17" x14ac:dyDescent="0.2">
      <c r="B27" s="14" t="s">
        <v>14</v>
      </c>
      <c r="C27" s="38">
        <f>C25*1</f>
        <v>5</v>
      </c>
      <c r="D27" s="8"/>
      <c r="E27" s="8"/>
      <c r="F27" s="2"/>
    </row>
    <row r="28" spans="2:6" x14ac:dyDescent="0.2">
      <c r="B28" s="25"/>
      <c r="C28" s="26"/>
      <c r="D28" s="27"/>
      <c r="E28" s="27"/>
      <c r="F28" s="2"/>
    </row>
    <row r="29" spans="2:6" ht="18" x14ac:dyDescent="0.2">
      <c r="B29" s="29" t="s">
        <v>22</v>
      </c>
      <c r="C29" s="30">
        <f>C8+C15+C21+C27</f>
        <v>54</v>
      </c>
      <c r="D29" s="28"/>
      <c r="E29" s="28"/>
      <c r="F29" s="2"/>
    </row>
    <row r="30" spans="2:6" ht="18" x14ac:dyDescent="0.2">
      <c r="B30" s="29" t="s">
        <v>31</v>
      </c>
      <c r="C30" s="30">
        <f>C29*12</f>
        <v>648</v>
      </c>
      <c r="D30" s="2"/>
      <c r="E30" s="2"/>
      <c r="F30" s="2"/>
    </row>
    <row r="31" spans="2:6" x14ac:dyDescent="0.2">
      <c r="F31" s="2"/>
    </row>
  </sheetData>
  <mergeCells count="4">
    <mergeCell ref="B23:E23"/>
    <mergeCell ref="B10:E10"/>
    <mergeCell ref="B2:E2"/>
    <mergeCell ref="B17:E17"/>
  </mergeCells>
  <dataValidations count="1">
    <dataValidation type="list" allowBlank="1" showInputMessage="1" showErrorMessage="1" sqref="B38" xr:uid="{B15E2855-C0EC-9C45-9C20-8BF7DFEA629A}">
      <formula1>$B$15:$B$16</formula1>
    </dataValidation>
  </dataValidations>
  <hyperlinks>
    <hyperlink ref="E12" r:id="rId1" xr:uid="{F1905916-99FC-0141-8BB7-5B5F31013C5D}"/>
    <hyperlink ref="E19" r:id="rId2" xr:uid="{121E74C4-AE6D-4940-8B8D-1D9BCB87F81E}"/>
    <hyperlink ref="E25" r:id="rId3" xr:uid="{2E2787C0-DF4C-D147-B803-ED7B8E693FF6}"/>
    <hyperlink ref="E4" r:id="rId4" xr:uid="{E0CA1FEA-0E90-0947-8BA5-9F3F8110CDB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Code Pipeline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2020-06-12T13:39:44Z</dcterms:created>
  <dcterms:modified xsi:type="dcterms:W3CDTF">2020-06-15T19:25:29Z</dcterms:modified>
</cp:coreProperties>
</file>